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ram Alex\"/>
    </mc:Choice>
  </mc:AlternateContent>
  <xr:revisionPtr revIDLastSave="0" documentId="13_ncr:1_{01A04CBC-69D2-41F6-870A-18AF951EE696}" xr6:coauthVersionLast="36" xr6:coauthVersionMax="40" xr10:uidLastSave="{00000000-0000-0000-0000-000000000000}"/>
  <bookViews>
    <workbookView xWindow="0" yWindow="0" windowWidth="28800" windowHeight="12225" xr2:uid="{D8A8A4D7-32E3-4887-B05E-D1D3317D2998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16" i="1"/>
  <c r="E19" i="1"/>
  <c r="E14" i="1"/>
  <c r="E10" i="1"/>
  <c r="E6" i="1"/>
  <c r="G20" i="1" l="1"/>
  <c r="F19" i="1"/>
  <c r="G19" i="1" s="1"/>
  <c r="F21" i="1"/>
  <c r="G21" i="1" s="1"/>
  <c r="F16" i="1"/>
  <c r="G16" i="1" s="1"/>
  <c r="G15" i="1"/>
  <c r="F14" i="1"/>
  <c r="G14" i="1" s="1"/>
  <c r="G11" i="1"/>
  <c r="F10" i="1"/>
  <c r="G10" i="1" s="1"/>
  <c r="G7" i="1"/>
  <c r="F6" i="1"/>
  <c r="G6" i="1" s="1"/>
  <c r="G22" i="1" l="1"/>
  <c r="I22" i="1" s="1"/>
  <c r="G8" i="1"/>
  <c r="I8" i="1" s="1"/>
  <c r="G17" i="1"/>
  <c r="I17" i="1" s="1"/>
  <c r="G12" i="1"/>
  <c r="I12" i="1" s="1"/>
</calcChain>
</file>

<file path=xl/sharedStrings.xml><?xml version="1.0" encoding="utf-8"?>
<sst xmlns="http://schemas.openxmlformats.org/spreadsheetml/2006/main" count="33" uniqueCount="27">
  <si>
    <t>monatlich</t>
  </si>
  <si>
    <t>Sonderzahlung</t>
  </si>
  <si>
    <t>Monate</t>
  </si>
  <si>
    <t>laufend</t>
  </si>
  <si>
    <t>jährlich</t>
  </si>
  <si>
    <t>Anzahlung</t>
  </si>
  <si>
    <t>Schlussrate</t>
  </si>
  <si>
    <t>Restwert</t>
  </si>
  <si>
    <t>Gesamtkosten</t>
  </si>
  <si>
    <t>Finanzierung #1</t>
  </si>
  <si>
    <t>Finanzierung #2</t>
  </si>
  <si>
    <t>Art</t>
  </si>
  <si>
    <t>Betrag</t>
  </si>
  <si>
    <t>Zahlung</t>
  </si>
  <si>
    <t>Leasing #1</t>
  </si>
  <si>
    <t>Leasing #2</t>
  </si>
  <si>
    <t>Alexander Schur</t>
  </si>
  <si>
    <t>Berechnungshilfe Leasing Vergleich Finanzierung</t>
  </si>
  <si>
    <t>Laufzeit (Jahre)</t>
  </si>
  <si>
    <t>Hinweis:</t>
  </si>
  <si>
    <t>Keine Berücksichtigung steuerlicher Verschiebungen sowie von Kosten für Kapitalbindung.</t>
  </si>
  <si>
    <t>Diese Punkte können Gegenstand einer individuellen Beratung sein.</t>
  </si>
  <si>
    <t>Hinweise auf Fehler oder sonstige Anregungen an:</t>
  </si>
  <si>
    <t>info</t>
  </si>
  <si>
    <t>AT</t>
  </si>
  <si>
    <t>steuerberater-schur.de</t>
  </si>
  <si>
    <t>Berechnung auf Basis der Nettobeträge. Finanzierungs-Anzahlung kann ggf. mit Vorsteuer verrechnet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</si>
</sst>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Protection="1"/>
    <xf numFmtId="0" fontId="0" fillId="0" borderId="2" xfId="0" applyFont="1" applyBorder="1" applyAlignment="1" applyProtection="1">
      <alignment horizontal="right"/>
    </xf>
    <xf numFmtId="0" fontId="0" fillId="0" borderId="3" xfId="0" applyFont="1" applyBorder="1" applyAlignment="1" applyProtection="1">
      <alignment horizontal="center"/>
    </xf>
    <xf numFmtId="0" fontId="0" fillId="0" borderId="3" xfId="0" applyFont="1" applyBorder="1" applyProtection="1"/>
    <xf numFmtId="0" fontId="0" fillId="0" borderId="4" xfId="0" applyBorder="1" applyProtection="1"/>
    <xf numFmtId="0" fontId="0" fillId="0" borderId="0" xfId="0" applyAlignment="1" applyProtection="1">
      <alignment horizontal="left"/>
    </xf>
    <xf numFmtId="4" fontId="0" fillId="0" borderId="0" xfId="0" applyNumberFormat="1" applyProtection="1"/>
    <xf numFmtId="1" fontId="0" fillId="0" borderId="0" xfId="0" applyNumberFormat="1" applyAlignment="1" applyProtection="1">
      <alignment horizontal="center"/>
    </xf>
    <xf numFmtId="4" fontId="1" fillId="0" borderId="0" xfId="0" applyNumberFormat="1" applyFont="1" applyProtection="1"/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1" xfId="0" applyBorder="1" applyAlignment="1" applyProtection="1">
      <alignment horizontal="center"/>
    </xf>
    <xf numFmtId="4" fontId="0" fillId="0" borderId="1" xfId="0" applyNumberFormat="1" applyBorder="1" applyAlignment="1" applyProtection="1">
      <alignment horizontal="center"/>
    </xf>
    <xf numFmtId="1" fontId="0" fillId="0" borderId="1" xfId="0" applyNumberFormat="1" applyBorder="1" applyAlignment="1" applyProtection="1">
      <alignment horizontal="center"/>
    </xf>
    <xf numFmtId="4" fontId="1" fillId="0" borderId="1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4" fontId="0" fillId="0" borderId="0" xfId="0" applyNumberFormat="1" applyBorder="1" applyAlignment="1" applyProtection="1">
      <alignment horizontal="center"/>
    </xf>
    <xf numFmtId="1" fontId="0" fillId="0" borderId="0" xfId="0" applyNumberFormat="1" applyBorder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4" fontId="0" fillId="0" borderId="0" xfId="0" applyNumberFormat="1" applyFill="1" applyProtection="1"/>
    <xf numFmtId="1" fontId="0" fillId="0" borderId="0" xfId="0" applyNumberFormat="1" applyFill="1" applyAlignment="1" applyProtection="1">
      <alignment horizontal="center"/>
    </xf>
    <xf numFmtId="4" fontId="1" fillId="0" borderId="0" xfId="0" applyNumberFormat="1" applyFont="1" applyFill="1" applyProtection="1"/>
    <xf numFmtId="0" fontId="0" fillId="0" borderId="0" xfId="0" applyFill="1" applyProtection="1"/>
    <xf numFmtId="4" fontId="0" fillId="0" borderId="1" xfId="0" applyNumberFormat="1" applyFill="1" applyBorder="1" applyProtection="1"/>
    <xf numFmtId="4" fontId="0" fillId="2" borderId="0" xfId="0" applyNumberFormat="1" applyFill="1" applyProtection="1">
      <protection locked="0"/>
    </xf>
    <xf numFmtId="0" fontId="0" fillId="2" borderId="0" xfId="0" applyFill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B885C-DE79-4F56-9267-891C7D7A46B5}">
  <sheetPr>
    <pageSetUpPr fitToPage="1"/>
  </sheetPr>
  <dimension ref="A1:I30"/>
  <sheetViews>
    <sheetView tabSelected="1" workbookViewId="0">
      <selection activeCell="A6" sqref="A6"/>
    </sheetView>
  </sheetViews>
  <sheetFormatPr baseColWidth="10" defaultRowHeight="15" x14ac:dyDescent="0.25"/>
  <cols>
    <col min="1" max="1" width="15" style="11" customWidth="1"/>
    <col min="2" max="2" width="14.85546875" style="1" bestFit="1" customWidth="1"/>
    <col min="3" max="3" width="15.7109375" style="1" customWidth="1"/>
    <col min="4" max="4" width="11.42578125" style="7"/>
    <col min="5" max="5" width="11.42578125" style="8"/>
    <col min="6" max="8" width="11.42578125" style="7"/>
    <col min="9" max="9" width="13.85546875" style="9" bestFit="1" customWidth="1"/>
    <col min="10" max="16384" width="11.42578125" style="1"/>
  </cols>
  <sheetData>
    <row r="1" spans="1:9" x14ac:dyDescent="0.25">
      <c r="A1" s="6" t="s">
        <v>16</v>
      </c>
    </row>
    <row r="2" spans="1:9" x14ac:dyDescent="0.25">
      <c r="A2" s="10" t="s">
        <v>17</v>
      </c>
    </row>
    <row r="4" spans="1:9" x14ac:dyDescent="0.25">
      <c r="A4" s="12" t="s">
        <v>18</v>
      </c>
      <c r="B4" s="12" t="s">
        <v>11</v>
      </c>
      <c r="C4" s="12" t="s">
        <v>13</v>
      </c>
      <c r="D4" s="13" t="s">
        <v>12</v>
      </c>
      <c r="E4" s="14" t="s">
        <v>2</v>
      </c>
      <c r="F4" s="13" t="s">
        <v>0</v>
      </c>
      <c r="G4" s="13" t="s">
        <v>4</v>
      </c>
      <c r="H4" s="13" t="s">
        <v>7</v>
      </c>
      <c r="I4" s="15" t="s">
        <v>8</v>
      </c>
    </row>
    <row r="5" spans="1:9" x14ac:dyDescent="0.25">
      <c r="A5" s="16"/>
      <c r="B5" s="16"/>
      <c r="C5" s="16"/>
      <c r="D5" s="17"/>
      <c r="E5" s="18"/>
      <c r="F5" s="17"/>
      <c r="G5" s="17"/>
      <c r="H5" s="17"/>
      <c r="I5" s="19"/>
    </row>
    <row r="6" spans="1:9" s="24" customFormat="1" x14ac:dyDescent="0.25">
      <c r="A6" s="27">
        <v>4</v>
      </c>
      <c r="B6" s="21" t="s">
        <v>14</v>
      </c>
      <c r="C6" s="21" t="s">
        <v>1</v>
      </c>
      <c r="D6" s="26">
        <v>3000</v>
      </c>
      <c r="E6" s="22">
        <f>A6*12</f>
        <v>48</v>
      </c>
      <c r="F6" s="21">
        <f>D6/E6</f>
        <v>62.5</v>
      </c>
      <c r="G6" s="21">
        <f>F6*12</f>
        <v>750</v>
      </c>
      <c r="H6" s="21"/>
      <c r="I6" s="23"/>
    </row>
    <row r="7" spans="1:9" s="24" customFormat="1" x14ac:dyDescent="0.25">
      <c r="A7" s="20"/>
      <c r="B7" s="21"/>
      <c r="C7" s="21" t="s">
        <v>3</v>
      </c>
      <c r="D7" s="21"/>
      <c r="E7" s="22"/>
      <c r="F7" s="26">
        <v>260</v>
      </c>
      <c r="G7" s="25">
        <f>F7*12</f>
        <v>3120</v>
      </c>
      <c r="H7" s="21"/>
      <c r="I7" s="23"/>
    </row>
    <row r="8" spans="1:9" s="24" customFormat="1" x14ac:dyDescent="0.25">
      <c r="A8" s="20"/>
      <c r="B8" s="21"/>
      <c r="C8" s="21"/>
      <c r="D8" s="21"/>
      <c r="E8" s="22"/>
      <c r="F8" s="21"/>
      <c r="G8" s="21">
        <f>SUM(G6:G7)</f>
        <v>3870</v>
      </c>
      <c r="H8" s="21"/>
      <c r="I8" s="23">
        <f>G8*A6</f>
        <v>15480</v>
      </c>
    </row>
    <row r="9" spans="1:9" s="24" customFormat="1" x14ac:dyDescent="0.25">
      <c r="A9" s="20"/>
      <c r="B9" s="21"/>
      <c r="C9" s="21"/>
      <c r="D9" s="21"/>
      <c r="E9" s="22"/>
      <c r="F9" s="21"/>
      <c r="G9" s="21"/>
      <c r="H9" s="21"/>
      <c r="I9" s="23"/>
    </row>
    <row r="10" spans="1:9" s="24" customFormat="1" x14ac:dyDescent="0.25">
      <c r="A10" s="27">
        <v>4</v>
      </c>
      <c r="B10" s="21" t="s">
        <v>15</v>
      </c>
      <c r="C10" s="21" t="s">
        <v>1</v>
      </c>
      <c r="D10" s="26">
        <v>0</v>
      </c>
      <c r="E10" s="22">
        <f>A10*12</f>
        <v>48</v>
      </c>
      <c r="F10" s="21">
        <f>D10/E10</f>
        <v>0</v>
      </c>
      <c r="G10" s="21">
        <f>F10*12</f>
        <v>0</v>
      </c>
      <c r="H10" s="21"/>
      <c r="I10" s="23"/>
    </row>
    <row r="11" spans="1:9" s="24" customFormat="1" x14ac:dyDescent="0.25">
      <c r="A11" s="20"/>
      <c r="B11" s="21"/>
      <c r="C11" s="21" t="s">
        <v>3</v>
      </c>
      <c r="D11" s="21"/>
      <c r="E11" s="22"/>
      <c r="F11" s="26">
        <v>330</v>
      </c>
      <c r="G11" s="25">
        <f>F11*12</f>
        <v>3960</v>
      </c>
      <c r="H11" s="21"/>
      <c r="I11" s="23"/>
    </row>
    <row r="12" spans="1:9" s="24" customFormat="1" x14ac:dyDescent="0.25">
      <c r="A12" s="20"/>
      <c r="D12" s="21"/>
      <c r="E12" s="22"/>
      <c r="F12" s="21"/>
      <c r="G12" s="21">
        <f>SUM(G10:G11)</f>
        <v>3960</v>
      </c>
      <c r="H12" s="21"/>
      <c r="I12" s="23">
        <f>G12*A10</f>
        <v>15840</v>
      </c>
    </row>
    <row r="13" spans="1:9" s="24" customFormat="1" x14ac:dyDescent="0.25">
      <c r="A13" s="20"/>
      <c r="D13" s="21"/>
      <c r="E13" s="22"/>
      <c r="F13" s="21"/>
      <c r="G13" s="21"/>
      <c r="H13" s="21"/>
      <c r="I13" s="23"/>
    </row>
    <row r="14" spans="1:9" s="24" customFormat="1" x14ac:dyDescent="0.25">
      <c r="A14" s="27">
        <v>4</v>
      </c>
      <c r="B14" s="24" t="s">
        <v>9</v>
      </c>
      <c r="C14" s="24" t="s">
        <v>5</v>
      </c>
      <c r="D14" s="26">
        <v>0</v>
      </c>
      <c r="E14" s="22">
        <f>A14*12</f>
        <v>48</v>
      </c>
      <c r="F14" s="21">
        <f>D14/E14</f>
        <v>0</v>
      </c>
      <c r="G14" s="21">
        <f>F14*12</f>
        <v>0</v>
      </c>
      <c r="H14" s="21"/>
      <c r="I14" s="23"/>
    </row>
    <row r="15" spans="1:9" s="24" customFormat="1" x14ac:dyDescent="0.25">
      <c r="A15" s="20"/>
      <c r="C15" s="24" t="s">
        <v>3</v>
      </c>
      <c r="D15" s="21"/>
      <c r="E15" s="22"/>
      <c r="F15" s="26">
        <v>320</v>
      </c>
      <c r="G15" s="21">
        <f>F15*12</f>
        <v>3840</v>
      </c>
      <c r="H15" s="21"/>
      <c r="I15" s="23"/>
    </row>
    <row r="16" spans="1:9" s="24" customFormat="1" x14ac:dyDescent="0.25">
      <c r="A16" s="20"/>
      <c r="C16" s="24" t="s">
        <v>6</v>
      </c>
      <c r="D16" s="26">
        <v>18500</v>
      </c>
      <c r="E16" s="22">
        <f>A14*12</f>
        <v>48</v>
      </c>
      <c r="F16" s="21">
        <f>D16/E16</f>
        <v>385.41666666666669</v>
      </c>
      <c r="G16" s="25">
        <f>F16*12</f>
        <v>4625</v>
      </c>
      <c r="H16" s="21"/>
      <c r="I16" s="23"/>
    </row>
    <row r="17" spans="1:9" s="24" customFormat="1" x14ac:dyDescent="0.25">
      <c r="A17" s="20"/>
      <c r="D17" s="21"/>
      <c r="E17" s="22"/>
      <c r="F17" s="21"/>
      <c r="G17" s="21">
        <f>SUM(G14:G16)</f>
        <v>8465</v>
      </c>
      <c r="H17" s="26">
        <v>18000</v>
      </c>
      <c r="I17" s="23">
        <f>G17*A14-H17</f>
        <v>15860</v>
      </c>
    </row>
    <row r="18" spans="1:9" s="24" customFormat="1" x14ac:dyDescent="0.25">
      <c r="A18" s="20"/>
      <c r="D18" s="21"/>
      <c r="E18" s="22"/>
      <c r="F18" s="21"/>
      <c r="G18" s="21"/>
      <c r="H18" s="21"/>
      <c r="I18" s="23"/>
    </row>
    <row r="19" spans="1:9" s="24" customFormat="1" x14ac:dyDescent="0.25">
      <c r="A19" s="27">
        <v>4</v>
      </c>
      <c r="B19" s="24" t="s">
        <v>10</v>
      </c>
      <c r="C19" s="24" t="s">
        <v>5</v>
      </c>
      <c r="D19" s="26">
        <v>4000</v>
      </c>
      <c r="E19" s="22">
        <f>A19*12</f>
        <v>48</v>
      </c>
      <c r="F19" s="21">
        <f>D19/E19</f>
        <v>83.333333333333329</v>
      </c>
      <c r="G19" s="21">
        <f>F19*12</f>
        <v>1000</v>
      </c>
      <c r="H19" s="21"/>
      <c r="I19" s="23"/>
    </row>
    <row r="20" spans="1:9" s="24" customFormat="1" x14ac:dyDescent="0.25">
      <c r="A20" s="20"/>
      <c r="C20" s="24" t="s">
        <v>3</v>
      </c>
      <c r="D20" s="21"/>
      <c r="E20" s="22"/>
      <c r="F20" s="26">
        <v>620</v>
      </c>
      <c r="G20" s="21">
        <f>F20*12</f>
        <v>7440</v>
      </c>
      <c r="H20" s="21"/>
      <c r="I20" s="23"/>
    </row>
    <row r="21" spans="1:9" s="24" customFormat="1" x14ac:dyDescent="0.25">
      <c r="A21" s="20"/>
      <c r="C21" s="24" t="s">
        <v>6</v>
      </c>
      <c r="D21" s="26">
        <v>0</v>
      </c>
      <c r="E21" s="22">
        <f>A19*12</f>
        <v>48</v>
      </c>
      <c r="F21" s="21">
        <f>D21/E21</f>
        <v>0</v>
      </c>
      <c r="G21" s="25">
        <f>F21*12</f>
        <v>0</v>
      </c>
      <c r="H21" s="21"/>
      <c r="I21" s="23"/>
    </row>
    <row r="22" spans="1:9" s="24" customFormat="1" x14ac:dyDescent="0.25">
      <c r="A22" s="20"/>
      <c r="D22" s="21"/>
      <c r="E22" s="22"/>
      <c r="F22" s="21"/>
      <c r="G22" s="21">
        <f>SUM(G19:G21)</f>
        <v>8440</v>
      </c>
      <c r="H22" s="26">
        <v>18000</v>
      </c>
      <c r="I22" s="23">
        <f>G22*A19-H22</f>
        <v>15760</v>
      </c>
    </row>
    <row r="25" spans="1:9" x14ac:dyDescent="0.25">
      <c r="A25" s="6" t="s">
        <v>19</v>
      </c>
      <c r="B25" s="1" t="s">
        <v>26</v>
      </c>
    </row>
    <row r="26" spans="1:9" x14ac:dyDescent="0.25">
      <c r="B26" s="1" t="s">
        <v>20</v>
      </c>
    </row>
    <row r="27" spans="1:9" x14ac:dyDescent="0.25">
      <c r="B27" s="1" t="s">
        <v>21</v>
      </c>
    </row>
    <row r="30" spans="1:9" x14ac:dyDescent="0.25">
      <c r="A30" s="1" t="s">
        <v>22</v>
      </c>
      <c r="D30" s="2" t="s">
        <v>23</v>
      </c>
      <c r="E30" s="3" t="s">
        <v>24</v>
      </c>
      <c r="F30" s="4" t="s">
        <v>25</v>
      </c>
      <c r="G30" s="5"/>
      <c r="H30" s="1"/>
      <c r="I30" s="1"/>
    </row>
  </sheetData>
  <sheetProtection sheet="1" objects="1" scenarios="1" selectLockedCells="1"/>
  <pageMargins left="0.70866141732283472" right="0.70866141732283472" top="0.78740157480314965" bottom="0.78740157480314965" header="0.31496062992125984" footer="0.31496062992125984"/>
  <pageSetup paperSize="9" orientation="landscape" r:id="rId1"/>
  <headerFooter>
    <oddFooter>&amp;L&amp;8Berechnungshilfe Leasing&amp;C&amp;8(c) Alexander Schur - www. steuerberater-schur.de&amp;R&amp;8V1.0 vom 24.08.202 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VBenutzer6</dc:creator>
  <cp:lastModifiedBy>Client4</cp:lastModifiedBy>
  <cp:lastPrinted>2020-08-24T10:07:05Z</cp:lastPrinted>
  <dcterms:created xsi:type="dcterms:W3CDTF">2019-02-07T13:03:23Z</dcterms:created>
  <dcterms:modified xsi:type="dcterms:W3CDTF">2020-08-24T10:09:26Z</dcterms:modified>
</cp:coreProperties>
</file>