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ram Alex\Daten Homepage\"/>
    </mc:Choice>
  </mc:AlternateContent>
  <xr:revisionPtr revIDLastSave="0" documentId="13_ncr:1_{DD0FDD76-62C3-4432-AD6F-1C070B913495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Tabelle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D24" i="1"/>
  <c r="E21" i="1"/>
  <c r="D21" i="1"/>
  <c r="E20" i="1"/>
  <c r="E25" i="1" s="1"/>
  <c r="D20" i="1"/>
  <c r="D25" i="1" s="1"/>
  <c r="C20" i="1"/>
  <c r="C24" i="1" s="1"/>
  <c r="B20" i="1"/>
  <c r="B24" i="1" s="1"/>
  <c r="E19" i="1"/>
  <c r="D19" i="1"/>
  <c r="C19" i="1"/>
  <c r="B19" i="1"/>
  <c r="D27" i="1" l="1"/>
  <c r="C27" i="1"/>
  <c r="E27" i="1"/>
  <c r="B23" i="1"/>
  <c r="C23" i="1"/>
  <c r="B22" i="1"/>
  <c r="D23" i="1"/>
  <c r="B25" i="1"/>
  <c r="B27" i="1" s="1"/>
  <c r="C22" i="1"/>
  <c r="E23" i="1"/>
  <c r="C25" i="1"/>
  <c r="B21" i="1"/>
  <c r="B26" i="1" s="1"/>
  <c r="D22" i="1"/>
  <c r="D26" i="1" s="1"/>
  <c r="D28" i="1" s="1"/>
  <c r="C21" i="1"/>
  <c r="E22" i="1"/>
  <c r="E26" i="1" s="1"/>
  <c r="E28" i="1" s="1"/>
  <c r="F19" i="1"/>
  <c r="F20" i="1" s="1"/>
  <c r="C26" i="1" l="1"/>
  <c r="C28" i="1" s="1"/>
  <c r="B28" i="1"/>
  <c r="F25" i="1"/>
  <c r="F24" i="1"/>
  <c r="F23" i="1"/>
  <c r="F22" i="1"/>
  <c r="F21" i="1"/>
  <c r="F26" i="1" l="1"/>
  <c r="F27" i="1"/>
  <c r="F28" i="1" l="1"/>
</calcChain>
</file>

<file path=xl/sharedStrings.xml><?xml version="1.0" encoding="utf-8"?>
<sst xmlns="http://schemas.openxmlformats.org/spreadsheetml/2006/main" count="27" uniqueCount="27">
  <si>
    <t>Alexander Schur</t>
  </si>
  <si>
    <t>Berechnungshilfe Krankenversicherungsbeitrag</t>
  </si>
  <si>
    <t>Beispiel: AOK PLUS mit Krankengeldanspruch und PV-Zusatzbeitrag für Kinderlose bei 30.000 EUR Jahresgewinn</t>
  </si>
  <si>
    <t>Rechengrößen</t>
  </si>
  <si>
    <t>Beitragsbemessungsgrenze</t>
  </si>
  <si>
    <t>Mindestbemessungsgrundlage</t>
  </si>
  <si>
    <t>M-BMG Beitragsentlastung</t>
  </si>
  <si>
    <t>KV-Satz ohne Krankengeld</t>
  </si>
  <si>
    <t>KV-Satz für Krankengeld</t>
  </si>
  <si>
    <r>
      <rPr>
        <sz val="11"/>
        <color rgb="FF000000"/>
        <rFont val="Calibri"/>
        <family val="2"/>
        <charset val="1"/>
      </rPr>
      <t xml:space="preserve">KV-Zusatzbeitrag (Bsp.: </t>
    </r>
    <r>
      <rPr>
        <b/>
        <sz val="11"/>
        <color rgb="FF000000"/>
        <rFont val="Calibri"/>
        <family val="2"/>
        <charset val="1"/>
      </rPr>
      <t>AOK PLUS</t>
    </r>
    <r>
      <rPr>
        <sz val="11"/>
        <color rgb="FF000000"/>
        <rFont val="Calibri"/>
        <family val="2"/>
        <charset val="1"/>
      </rPr>
      <t>)</t>
    </r>
  </si>
  <si>
    <t>PV-Satz</t>
  </si>
  <si>
    <t>Berechnung</t>
  </si>
  <si>
    <t>Jahresgewinn lt. ESt-Bescheid</t>
  </si>
  <si>
    <t>monatlicher Gewinn</t>
  </si>
  <si>
    <t>Ansatz (ggf. Abzug Kosten Kinderbetr.)</t>
  </si>
  <si>
    <t>Beitrag KV</t>
  </si>
  <si>
    <t>Beitrag KV Krankengeld (abwählbar)</t>
  </si>
  <si>
    <t>Beitrag KV Zusatzbeitrag</t>
  </si>
  <si>
    <t>Beitrag PV</t>
  </si>
  <si>
    <t>Beitrag PV Zusatzbeitrag (ggf. 0 EUR)</t>
  </si>
  <si>
    <t>Beitrag KV ges.</t>
  </si>
  <si>
    <t>Beitrag PV ges.</t>
  </si>
  <si>
    <t>Beitrag monatlich gesamt</t>
  </si>
  <si>
    <t>Hinweise auf Fehler oder sonstige Anregungen an:</t>
  </si>
  <si>
    <t>info</t>
  </si>
  <si>
    <t>AT steuerberater-schur.de</t>
  </si>
  <si>
    <t>PV-Zusatzbeitrag für Kinderlose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</si>
</sst>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4" xfId="0" applyFont="1" applyBorder="1" applyProtection="1"/>
    <xf numFmtId="4" fontId="0" fillId="0" borderId="4" xfId="0" applyNumberFormat="1" applyBorder="1" applyProtection="1"/>
    <xf numFmtId="4" fontId="0" fillId="0" borderId="0" xfId="0" applyNumberFormat="1" applyProtection="1"/>
    <xf numFmtId="4" fontId="0" fillId="2" borderId="4" xfId="0" applyNumberFormat="1" applyFill="1" applyBorder="1" applyProtection="1">
      <protection locked="0"/>
    </xf>
    <xf numFmtId="0" fontId="0" fillId="0" borderId="6" xfId="0" applyFont="1" applyBorder="1" applyProtection="1"/>
    <xf numFmtId="4" fontId="0" fillId="0" borderId="7" xfId="0" applyNumberFormat="1" applyBorder="1" applyProtection="1"/>
    <xf numFmtId="4" fontId="0" fillId="0" borderId="6" xfId="0" applyNumberFormat="1" applyBorder="1" applyProtection="1"/>
    <xf numFmtId="4" fontId="0" fillId="2" borderId="5" xfId="0" applyNumberFormat="1" applyFill="1" applyBorder="1" applyProtection="1">
      <protection locked="0" hidden="1"/>
    </xf>
    <xf numFmtId="4" fontId="0" fillId="2" borderId="4" xfId="0" applyNumberFormat="1" applyFill="1" applyBorder="1" applyProtection="1">
      <protection locked="0" hidden="1"/>
    </xf>
    <xf numFmtId="4" fontId="0" fillId="2" borderId="7" xfId="0" applyNumberFormat="1" applyFill="1" applyBorder="1" applyProtection="1">
      <protection locked="0" hidden="1"/>
    </xf>
    <xf numFmtId="4" fontId="0" fillId="2" borderId="6" xfId="0" applyNumberFormat="1" applyFill="1" applyBorder="1" applyProtection="1">
      <protection locked="0" hidden="1"/>
    </xf>
    <xf numFmtId="0" fontId="1" fillId="0" borderId="6" xfId="0" applyFont="1" applyBorder="1" applyProtection="1"/>
    <xf numFmtId="4" fontId="1" fillId="0" borderId="6" xfId="0" applyNumberFormat="1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0" xfId="0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31"/>
  <sheetViews>
    <sheetView tabSelected="1" zoomScaleNormal="100" workbookViewId="0">
      <selection activeCell="F18" sqref="F18"/>
    </sheetView>
  </sheetViews>
  <sheetFormatPr baseColWidth="10" defaultColWidth="11.42578125" defaultRowHeight="15" x14ac:dyDescent="0.25"/>
  <cols>
    <col min="1" max="1" width="33.5703125" style="1" customWidth="1"/>
    <col min="2" max="6" width="11.28515625" style="1" customWidth="1"/>
    <col min="7" max="1023" width="11.42578125" style="1"/>
  </cols>
  <sheetData>
    <row r="1" spans="1:9" x14ac:dyDescent="0.25">
      <c r="A1" s="1" t="s">
        <v>0</v>
      </c>
    </row>
    <row r="2" spans="1:9" x14ac:dyDescent="0.25">
      <c r="A2" s="2" t="s">
        <v>1</v>
      </c>
    </row>
    <row r="4" spans="1:9" x14ac:dyDescent="0.25">
      <c r="A4" s="1" t="s">
        <v>2</v>
      </c>
    </row>
    <row r="6" spans="1:9" x14ac:dyDescent="0.25">
      <c r="A6" s="3"/>
      <c r="B6" s="4">
        <v>2020</v>
      </c>
      <c r="C6" s="4">
        <v>2021</v>
      </c>
      <c r="D6" s="4">
        <v>2022</v>
      </c>
      <c r="E6" s="4">
        <v>2023</v>
      </c>
      <c r="F6" s="4">
        <v>2023</v>
      </c>
    </row>
    <row r="7" spans="1:9" x14ac:dyDescent="0.25">
      <c r="A7" s="5" t="s">
        <v>3</v>
      </c>
      <c r="B7" s="5"/>
      <c r="C7" s="5"/>
      <c r="D7" s="5"/>
      <c r="E7" s="5"/>
      <c r="F7" s="5"/>
    </row>
    <row r="8" spans="1:9" x14ac:dyDescent="0.25">
      <c r="A8" s="5" t="s">
        <v>4</v>
      </c>
      <c r="B8" s="6">
        <v>4687.5</v>
      </c>
      <c r="C8" s="6">
        <v>4837.5</v>
      </c>
      <c r="D8" s="6">
        <v>4837.5</v>
      </c>
      <c r="E8" s="6">
        <v>4987.5</v>
      </c>
      <c r="F8" s="6">
        <v>5175</v>
      </c>
      <c r="G8" s="7"/>
      <c r="H8" s="7"/>
      <c r="I8" s="7"/>
    </row>
    <row r="9" spans="1:9" x14ac:dyDescent="0.25">
      <c r="A9" s="5" t="s">
        <v>5</v>
      </c>
      <c r="B9" s="6">
        <v>1061.67</v>
      </c>
      <c r="C9" s="6">
        <v>1096.67</v>
      </c>
      <c r="D9" s="6">
        <v>1096.67</v>
      </c>
      <c r="E9" s="6">
        <v>1131.67</v>
      </c>
      <c r="F9" s="6">
        <v>1178.33</v>
      </c>
      <c r="G9" s="7"/>
      <c r="H9" s="7"/>
      <c r="I9" s="7"/>
    </row>
    <row r="10" spans="1:9" x14ac:dyDescent="0.25">
      <c r="A10" s="5" t="s">
        <v>6</v>
      </c>
      <c r="B10" s="6"/>
      <c r="C10" s="6"/>
      <c r="D10" s="6"/>
      <c r="E10" s="6"/>
      <c r="F10" s="6"/>
      <c r="G10" s="7"/>
      <c r="H10" s="7"/>
      <c r="I10" s="7"/>
    </row>
    <row r="11" spans="1:9" x14ac:dyDescent="0.25">
      <c r="A11" s="5" t="s">
        <v>7</v>
      </c>
      <c r="B11" s="6">
        <v>14</v>
      </c>
      <c r="C11" s="6">
        <v>14</v>
      </c>
      <c r="D11" s="6">
        <v>14</v>
      </c>
      <c r="E11" s="6">
        <v>14</v>
      </c>
      <c r="F11" s="6">
        <v>14</v>
      </c>
      <c r="G11" s="7"/>
      <c r="H11" s="7"/>
      <c r="I11" s="7"/>
    </row>
    <row r="12" spans="1:9" x14ac:dyDescent="0.25">
      <c r="A12" s="5" t="s">
        <v>8</v>
      </c>
      <c r="B12" s="6">
        <v>0.6</v>
      </c>
      <c r="C12" s="6">
        <v>0.6</v>
      </c>
      <c r="D12" s="6">
        <v>0.6</v>
      </c>
      <c r="E12" s="6">
        <v>0.6</v>
      </c>
      <c r="F12" s="6">
        <v>0.6</v>
      </c>
      <c r="G12" s="7"/>
      <c r="H12" s="7"/>
      <c r="I12" s="7"/>
    </row>
    <row r="13" spans="1:9" x14ac:dyDescent="0.25">
      <c r="A13" s="5" t="s">
        <v>9</v>
      </c>
      <c r="B13" s="8">
        <v>0.6</v>
      </c>
      <c r="C13" s="8">
        <v>1.2</v>
      </c>
      <c r="D13" s="8">
        <v>1.2</v>
      </c>
      <c r="E13" s="8">
        <v>1.5</v>
      </c>
      <c r="F13" s="8">
        <v>1.8</v>
      </c>
      <c r="G13" s="7"/>
      <c r="H13" s="7"/>
      <c r="I13" s="7"/>
    </row>
    <row r="14" spans="1:9" x14ac:dyDescent="0.25">
      <c r="A14" s="5" t="s">
        <v>10</v>
      </c>
      <c r="B14" s="6">
        <v>3.05</v>
      </c>
      <c r="C14" s="6">
        <v>3.05</v>
      </c>
      <c r="D14" s="6">
        <v>3.05</v>
      </c>
      <c r="E14" s="6">
        <v>3.05</v>
      </c>
      <c r="F14" s="6">
        <v>3.4</v>
      </c>
      <c r="G14" s="7"/>
      <c r="H14" s="7"/>
      <c r="I14" s="7"/>
    </row>
    <row r="15" spans="1:9" x14ac:dyDescent="0.25">
      <c r="A15" s="5" t="s">
        <v>26</v>
      </c>
      <c r="B15" s="6">
        <v>0.25</v>
      </c>
      <c r="C15" s="6">
        <v>0.25</v>
      </c>
      <c r="D15" s="6">
        <v>0.25</v>
      </c>
      <c r="E15" s="6">
        <v>0.35</v>
      </c>
      <c r="F15" s="6">
        <v>0.6</v>
      </c>
      <c r="G15" s="7"/>
      <c r="H15" s="7"/>
      <c r="I15" s="7"/>
    </row>
    <row r="16" spans="1:9" x14ac:dyDescent="0.25">
      <c r="A16" s="5"/>
      <c r="B16" s="6"/>
      <c r="C16" s="6"/>
      <c r="D16" s="6"/>
      <c r="E16" s="6"/>
      <c r="F16" s="6"/>
      <c r="G16" s="7"/>
      <c r="H16" s="7"/>
      <c r="I16" s="7"/>
    </row>
    <row r="17" spans="1:9" x14ac:dyDescent="0.25">
      <c r="A17" s="9" t="s">
        <v>11</v>
      </c>
      <c r="B17" s="11"/>
      <c r="C17" s="11"/>
      <c r="D17" s="11"/>
      <c r="E17" s="11"/>
      <c r="F17" s="11"/>
      <c r="G17" s="7"/>
      <c r="H17" s="7"/>
      <c r="I17" s="7"/>
    </row>
    <row r="18" spans="1:9" x14ac:dyDescent="0.25">
      <c r="A18" s="5" t="s">
        <v>12</v>
      </c>
      <c r="B18" s="8">
        <v>30000</v>
      </c>
      <c r="C18" s="8">
        <v>30000</v>
      </c>
      <c r="D18" s="8">
        <v>30000</v>
      </c>
      <c r="E18" s="8">
        <v>30000</v>
      </c>
      <c r="F18" s="8">
        <v>30000</v>
      </c>
      <c r="G18" s="7"/>
      <c r="H18" s="7"/>
      <c r="I18" s="7"/>
    </row>
    <row r="19" spans="1:9" x14ac:dyDescent="0.25">
      <c r="A19" s="5" t="s">
        <v>13</v>
      </c>
      <c r="B19" s="6">
        <f t="shared" ref="B19:C19" si="0">B18/12</f>
        <v>2500</v>
      </c>
      <c r="C19" s="6">
        <f t="shared" si="0"/>
        <v>2500</v>
      </c>
      <c r="D19" s="6">
        <f t="shared" ref="D19:E19" si="1">D18/12</f>
        <v>2500</v>
      </c>
      <c r="E19" s="6">
        <f t="shared" si="1"/>
        <v>2500</v>
      </c>
      <c r="F19" s="6">
        <f t="shared" ref="B19:F19" si="2">F18/12</f>
        <v>2500</v>
      </c>
      <c r="G19" s="7"/>
      <c r="H19" s="7"/>
      <c r="I19" s="7"/>
    </row>
    <row r="20" spans="1:9" x14ac:dyDescent="0.25">
      <c r="A20" s="9" t="s">
        <v>14</v>
      </c>
      <c r="B20" s="10">
        <f t="shared" ref="B20:C20" si="3">IF(B19&gt;B9,IF(B19&lt;B8,B19,B8),B9)</f>
        <v>2500</v>
      </c>
      <c r="C20" s="11">
        <f t="shared" si="3"/>
        <v>2500</v>
      </c>
      <c r="D20" s="11">
        <f t="shared" ref="D20:E20" si="4">IF(D19&gt;D9,IF(D19&lt;D8,D19,D8),D9)</f>
        <v>2500</v>
      </c>
      <c r="E20" s="11">
        <f t="shared" si="4"/>
        <v>2500</v>
      </c>
      <c r="F20" s="11">
        <f t="shared" ref="B20:F20" si="5">IF(F19&gt;F9,IF(F19&lt;F8,F19,F8),F9)</f>
        <v>2500</v>
      </c>
      <c r="G20" s="7"/>
      <c r="H20" s="7"/>
      <c r="I20" s="7"/>
    </row>
    <row r="21" spans="1:9" x14ac:dyDescent="0.25">
      <c r="A21" s="5" t="s">
        <v>15</v>
      </c>
      <c r="B21" s="6">
        <f t="shared" ref="B21:C21" si="6">B$20*B11/100</f>
        <v>350</v>
      </c>
      <c r="C21" s="6">
        <f t="shared" si="6"/>
        <v>350</v>
      </c>
      <c r="D21" s="6">
        <f t="shared" ref="D21:E21" si="7">D$20*D11/100</f>
        <v>350</v>
      </c>
      <c r="E21" s="6">
        <f t="shared" si="7"/>
        <v>350</v>
      </c>
      <c r="F21" s="6">
        <f t="shared" ref="B21:F25" si="8">F$20*F11/100</f>
        <v>350</v>
      </c>
      <c r="G21" s="7"/>
      <c r="H21" s="7"/>
      <c r="I21" s="7"/>
    </row>
    <row r="22" spans="1:9" x14ac:dyDescent="0.25">
      <c r="A22" s="5" t="s">
        <v>16</v>
      </c>
      <c r="B22" s="12">
        <f t="shared" ref="B22:C22" si="9">B$20*B12/100</f>
        <v>15</v>
      </c>
      <c r="C22" s="13">
        <f t="shared" si="9"/>
        <v>15</v>
      </c>
      <c r="D22" s="13">
        <f t="shared" ref="D22:E22" si="10">D$20*D12/100</f>
        <v>15</v>
      </c>
      <c r="E22" s="13">
        <f t="shared" si="10"/>
        <v>15</v>
      </c>
      <c r="F22" s="13">
        <f t="shared" si="8"/>
        <v>15</v>
      </c>
      <c r="G22" s="7"/>
      <c r="H22" s="7"/>
      <c r="I22" s="7"/>
    </row>
    <row r="23" spans="1:9" x14ac:dyDescent="0.25">
      <c r="A23" s="5" t="s">
        <v>17</v>
      </c>
      <c r="B23" s="6">
        <f t="shared" ref="B23:C23" si="11">B$20*B13/100</f>
        <v>15</v>
      </c>
      <c r="C23" s="6">
        <f t="shared" si="11"/>
        <v>30</v>
      </c>
      <c r="D23" s="6">
        <f t="shared" ref="D23:E23" si="12">D$20*D13/100</f>
        <v>30</v>
      </c>
      <c r="E23" s="6">
        <f t="shared" si="12"/>
        <v>37.5</v>
      </c>
      <c r="F23" s="6">
        <f t="shared" si="8"/>
        <v>45</v>
      </c>
      <c r="G23" s="7"/>
      <c r="H23" s="7"/>
      <c r="I23" s="7"/>
    </row>
    <row r="24" spans="1:9" x14ac:dyDescent="0.25">
      <c r="A24" s="5" t="s">
        <v>18</v>
      </c>
      <c r="B24" s="6">
        <f t="shared" ref="B24:C24" si="13">B$20*B14/100</f>
        <v>76.25</v>
      </c>
      <c r="C24" s="6">
        <f t="shared" si="13"/>
        <v>76.25</v>
      </c>
      <c r="D24" s="6">
        <f t="shared" ref="D24:E24" si="14">D$20*D14/100</f>
        <v>76.25</v>
      </c>
      <c r="E24" s="6">
        <f t="shared" si="14"/>
        <v>76.25</v>
      </c>
      <c r="F24" s="6">
        <f t="shared" si="8"/>
        <v>85</v>
      </c>
      <c r="G24" s="7"/>
      <c r="H24" s="7"/>
      <c r="I24" s="7"/>
    </row>
    <row r="25" spans="1:9" x14ac:dyDescent="0.25">
      <c r="A25" s="9" t="s">
        <v>19</v>
      </c>
      <c r="B25" s="14">
        <f t="shared" ref="B25:C25" si="15">B$20*B15/100</f>
        <v>6.25</v>
      </c>
      <c r="C25" s="15">
        <f t="shared" si="15"/>
        <v>6.25</v>
      </c>
      <c r="D25" s="15">
        <f t="shared" ref="D25:E25" si="16">D$20*D15/100</f>
        <v>6.25</v>
      </c>
      <c r="E25" s="15">
        <f t="shared" si="16"/>
        <v>8.75</v>
      </c>
      <c r="F25" s="15">
        <f t="shared" si="8"/>
        <v>15</v>
      </c>
      <c r="G25" s="7"/>
      <c r="H25" s="7"/>
      <c r="I25" s="7"/>
    </row>
    <row r="26" spans="1:9" x14ac:dyDescent="0.25">
      <c r="A26" s="5" t="s">
        <v>20</v>
      </c>
      <c r="B26" s="6">
        <f t="shared" ref="B26:C26" si="17">B21+B22+B23</f>
        <v>380</v>
      </c>
      <c r="C26" s="6">
        <f t="shared" si="17"/>
        <v>395</v>
      </c>
      <c r="D26" s="6">
        <f t="shared" ref="D26:E26" si="18">D21+D22+D23</f>
        <v>395</v>
      </c>
      <c r="E26" s="6">
        <f t="shared" si="18"/>
        <v>402.5</v>
      </c>
      <c r="F26" s="6">
        <f t="shared" ref="B26:F26" si="19">F21+F22+F23</f>
        <v>410</v>
      </c>
      <c r="G26" s="7"/>
      <c r="H26" s="7"/>
      <c r="I26" s="7"/>
    </row>
    <row r="27" spans="1:9" x14ac:dyDescent="0.25">
      <c r="A27" s="9" t="s">
        <v>21</v>
      </c>
      <c r="B27" s="11">
        <f t="shared" ref="B27:C27" si="20">B24+B25</f>
        <v>82.5</v>
      </c>
      <c r="C27" s="11">
        <f t="shared" si="20"/>
        <v>82.5</v>
      </c>
      <c r="D27" s="11">
        <f t="shared" ref="D27:E27" si="21">D24+D25</f>
        <v>82.5</v>
      </c>
      <c r="E27" s="11">
        <f t="shared" si="21"/>
        <v>85</v>
      </c>
      <c r="F27" s="11">
        <f t="shared" ref="B27:F27" si="22">F24+F25</f>
        <v>100</v>
      </c>
      <c r="G27" s="7"/>
      <c r="H27" s="7"/>
      <c r="I27" s="7"/>
    </row>
    <row r="28" spans="1:9" x14ac:dyDescent="0.25">
      <c r="A28" s="16" t="s">
        <v>22</v>
      </c>
      <c r="B28" s="17">
        <f t="shared" ref="B28:C28" si="23">B26+B27</f>
        <v>462.5</v>
      </c>
      <c r="C28" s="17">
        <f t="shared" si="23"/>
        <v>477.5</v>
      </c>
      <c r="D28" s="17">
        <f t="shared" ref="D28:E28" si="24">D26+D27</f>
        <v>477.5</v>
      </c>
      <c r="E28" s="17">
        <f t="shared" si="24"/>
        <v>487.5</v>
      </c>
      <c r="F28" s="17">
        <f t="shared" ref="B28:F28" si="25">F26+F27</f>
        <v>510</v>
      </c>
      <c r="G28" s="7"/>
      <c r="H28" s="7"/>
      <c r="I28" s="7"/>
    </row>
    <row r="29" spans="1:9" x14ac:dyDescent="0.25">
      <c r="B29" s="7"/>
      <c r="C29" s="7"/>
      <c r="D29" s="7"/>
      <c r="E29" s="7"/>
      <c r="F29" s="7"/>
      <c r="G29" s="7"/>
      <c r="H29" s="7"/>
      <c r="I29" s="7"/>
    </row>
    <row r="30" spans="1:9" x14ac:dyDescent="0.25"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18" t="s">
        <v>23</v>
      </c>
      <c r="D31" s="19" t="s">
        <v>24</v>
      </c>
      <c r="E31" s="20" t="s">
        <v>25</v>
      </c>
      <c r="F31" s="21"/>
      <c r="G31" s="22"/>
    </row>
  </sheetData>
  <sheetProtection sheet="1" objects="1" scenarios="1" selectLockedCells="1"/>
  <pageMargins left="0.70866141732283472" right="0.70866141732283472" top="0.78740157480314965" bottom="0.78740157480314965" header="0.51181102362204722" footer="0.31496062992125984"/>
  <pageSetup paperSize="9" scale="87" orientation="portrait" horizontalDpi="300" verticalDpi="300" r:id="rId1"/>
  <headerFooter>
    <oddFooter>&amp;C&amp;8(c) www.steuerberater-schur.de&amp;R&amp;8V1.5-XLS vom 13.05.2024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VBenutzer6</dc:creator>
  <dc:description/>
  <cp:lastModifiedBy>Client4</cp:lastModifiedBy>
  <cp:revision>4</cp:revision>
  <cp:lastPrinted>2024-05-13T09:02:06Z</cp:lastPrinted>
  <dcterms:created xsi:type="dcterms:W3CDTF">2019-06-25T06:07:46Z</dcterms:created>
  <dcterms:modified xsi:type="dcterms:W3CDTF">2024-05-13T09:11:54Z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